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gretaria\Desktop\DOKUMENTI TAJNIŠTVO\JEDNOSTAVNA NABAVA\Udžbenici i radne 2026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I32" i="1"/>
  <c r="I33" i="1"/>
  <c r="I48" i="1" l="1"/>
  <c r="I31" i="1"/>
  <c r="I34" i="1" l="1"/>
  <c r="I46" i="1" l="1"/>
  <c r="I47" i="1"/>
  <c r="I52" i="1" l="1"/>
  <c r="I50" i="1"/>
  <c r="I49" i="1"/>
  <c r="I45" i="1"/>
  <c r="I44" i="1"/>
  <c r="I43" i="1"/>
  <c r="I42" i="1"/>
  <c r="I41" i="1"/>
  <c r="I40" i="1"/>
  <c r="I39" i="1"/>
  <c r="I38" i="1"/>
  <c r="I37" i="1"/>
  <c r="I36" i="1"/>
  <c r="I35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54" i="1" l="1"/>
  <c r="I56" i="1" s="1"/>
</calcChain>
</file>

<file path=xl/sharedStrings.xml><?xml version="1.0" encoding="utf-8"?>
<sst xmlns="http://schemas.openxmlformats.org/spreadsheetml/2006/main" count="158" uniqueCount="83">
  <si>
    <t>TOŠ-SEI "BERNARDO BENUSSI" ROVINJ-ROVIGNO</t>
  </si>
  <si>
    <t>RAZRED</t>
  </si>
  <si>
    <t>KOMADA</t>
  </si>
  <si>
    <t>IZDAVAČ</t>
  </si>
  <si>
    <t>AUTORI</t>
  </si>
  <si>
    <t>OPIS UDŽBENIKA</t>
  </si>
  <si>
    <t>CIJENA s pdv-om</t>
  </si>
  <si>
    <t>UKUPNO</t>
  </si>
  <si>
    <t>I</t>
  </si>
  <si>
    <t>OXFORD</t>
  </si>
  <si>
    <t>Charlotte Covill, Mary Charrington, Paul Shipton</t>
  </si>
  <si>
    <t>LET'S EXPLORE 1: Class book with eBook; udžbenik za engleski jezik 1. razred osnovne škole, 1. godina učenja</t>
  </si>
  <si>
    <t>EDIT</t>
  </si>
  <si>
    <t>Alenka Boras Mandić, Lana Lončar, Radmila Pešut, Maja Križman Roškar</t>
  </si>
  <si>
    <t>NINA E TINO 1 : libro di matematica per la prima classe della scuola elementare (prima parte)</t>
  </si>
  <si>
    <t>NINA E TINO 1 : libro di matematica per la prima classe della scuola elementare (seconda parte)</t>
  </si>
  <si>
    <t>ŠK</t>
  </si>
  <si>
    <t>Ankica Španić, Jadranka Jurić, Terezija Zokić, Benita Vladušić</t>
  </si>
  <si>
    <t>SVIJET RIJEČI 1, integrirana radna početnica hrvatskoga jezika u prvome razredu osnovne škole, I.i II dio</t>
  </si>
  <si>
    <t>Blagus, Klemše</t>
  </si>
  <si>
    <t>E-MONDO 1</t>
  </si>
  <si>
    <t>Snježana Bakarić Palička, Sanja Ćorić Grgić, Ivana Križanac, Žaklin Lukša</t>
  </si>
  <si>
    <t>EUREKA 1: libro di natura e società per la prima classe della scuola elementare</t>
  </si>
  <si>
    <t>II</t>
  </si>
  <si>
    <t>LET'S EXPLORE 2: Class book with eBook: udžbenik za engleski jezik, 2. razred osnovne škole, 2. godina učenja</t>
  </si>
  <si>
    <t>Grigić, Palička, Lukša</t>
  </si>
  <si>
    <t>EUREKA 2: libro di natura e società per la seconda classe della scuola elementare</t>
  </si>
  <si>
    <t>Rogić, Miklec. Prtajin</t>
  </si>
  <si>
    <t>IL MIO NUMERO FORTUNATO 2: LIBRO DI MATEMATICA</t>
  </si>
  <si>
    <t>E-MONDO 2</t>
  </si>
  <si>
    <t>SVIJET RIJEČI 2, I. i II . dio: integrirani radni udžbenik hrvatskoga jezika s dodatnim digitalnim sadržajima u drugom razredu osnovne škole</t>
  </si>
  <si>
    <t>III</t>
  </si>
  <si>
    <t>Nina Lauder, Suzanne Torres, Paul Shipton</t>
  </si>
  <si>
    <t xml:space="preserve">LET'S EXPLORE 3: Class book with Ebook : udžbenik za engleski jezik, 3. razred osnovne škole, 3. godina učenja </t>
  </si>
  <si>
    <t>SVIJET RIJEČI 3, I. i II . dio: integrirani radni udžbenik hrvatskoga jezika s dodatnim digitalnim sadržajima u trećem razredu osnovne škole</t>
  </si>
  <si>
    <t>E_MONDO 3</t>
  </si>
  <si>
    <t>Jakovljević Rogić, Miklec, Prtajin</t>
  </si>
  <si>
    <t>IL MIO NUMERO FORTUNATO 3: libro di matematica</t>
  </si>
  <si>
    <t>Bulić, Kralj, Križanić, Lesandrić</t>
  </si>
  <si>
    <t>LA NATURA, LA SOCIETA' ED IO 3: libro di testo di natura e società per la III classe della scuola elementare</t>
  </si>
  <si>
    <t>IV</t>
  </si>
  <si>
    <t xml:space="preserve">LET'S EXPLORE 4: Class book with Ebook : udžbenik za engleski jezik, 4. razred osnovne škole, prva. godina učenja </t>
  </si>
  <si>
    <t>Terezija Zokić, Benita Vladušić, Ankica Španić, Jadranka Jurić</t>
  </si>
  <si>
    <t>SVIJET RIJEČI 4, I. i II . dio: integrirani radni udžbenik hrvatskoga jezika s dodatnim digitalnim sadržajima u četvrtom razredu osnovne škole</t>
  </si>
  <si>
    <t>Naklada Ljevak d.o.o.</t>
  </si>
  <si>
    <t>Monika Bovermann, Manuela Georgiakaki, Renate Zschärlich</t>
  </si>
  <si>
    <t xml:space="preserve">PAUL, LISA &amp; CO STARTER  udžbenik za njemački jezik u 4. razredu, prva godina učenja </t>
  </si>
  <si>
    <t>V</t>
  </si>
  <si>
    <t>Sarah Philips, Paul Shipton (temeljeno na originalnom konceptu Toma Hutchinsona)</t>
  </si>
  <si>
    <t>PROJECT EXPLORE 1: Class book with eBook; udžbenik engleskog jezika za 5. razred osnovne škole, 5. godina učenja</t>
  </si>
  <si>
    <t>Julijana Levak, Iva Močibob, Jasmina Sandalić, Ida Petto, Ksenija Budija</t>
  </si>
  <si>
    <t>HRVATSKI BEZ GRANICA 5: integrirani udžbenik za hrvatski jezik s dodatnim digitalnim sadržajima u petome razredu osnovne škole, I. i II. dio</t>
  </si>
  <si>
    <t>SFIDE MATEMATICHE 5 : prima parte</t>
  </si>
  <si>
    <t>SFIDE MATEMATICHE 5 : seconda parte</t>
  </si>
  <si>
    <t>NAKLADA LJEVAK</t>
  </si>
  <si>
    <t>VI</t>
  </si>
  <si>
    <t>IL MONDO DELLA TECNICA 6</t>
  </si>
  <si>
    <t>Sylvia Wheeldon, Paul Shipton</t>
  </si>
  <si>
    <t>PROJECT EXPLORE 2: Class book with Ebook : udžbenik engleskog jezika za 6. razred osnovne škole, 6. godina učenja</t>
  </si>
  <si>
    <t>SFIDE MATEMATICHE 6 : prima parte</t>
  </si>
  <si>
    <t>SFIDE MATEMATICHE 6 : seconda parte</t>
  </si>
  <si>
    <t>Manuela Georgiakaki, Elisabeth Graf-Riemann, Christiane Seuthe</t>
  </si>
  <si>
    <t>BESTE FREUNDE A 1.2: udžbenik njemačkog jezika za 6. razred, 3. godina učenja</t>
  </si>
  <si>
    <t>VII</t>
  </si>
  <si>
    <t xml:space="preserve">PROJECT EXPLORE 3: Class book with eBook : udžbenik engleskog jezika za 7. razred osnovne škole, 7. Godina učenja </t>
  </si>
  <si>
    <t>VIII</t>
  </si>
  <si>
    <t>Paul Kelly, Paul Shipton (temeljeno na originalnom konceptu Toma Hutchinsona)</t>
  </si>
  <si>
    <t>PROJECT EXPLORE 4 class book with e-Book:udžbenik engleskog jezika za 8. Razred osnovne škole, osma godina učenja</t>
  </si>
  <si>
    <t>TOTALE</t>
  </si>
  <si>
    <t>bez PDV</t>
  </si>
  <si>
    <t>SFIDE MATEMATICHE 7: prima parte</t>
  </si>
  <si>
    <t>SFIDE MATEMATICHE 7: seconda parte</t>
  </si>
  <si>
    <t>E-MONDO 4</t>
  </si>
  <si>
    <t>Blagus, Klemše, Ružić, Stančić</t>
  </si>
  <si>
    <t>IL MIO NUMERO FORTUNATO 4</t>
  </si>
  <si>
    <t>Sanja Jakovljević Rogić, Dubravka Miklec, Graciella Prtajin</t>
  </si>
  <si>
    <t>CLIO 8</t>
  </si>
  <si>
    <t>SFIDE MATEMATICHE 8 : libro ed eserciziario per la VIII classe della scuola elementare, I semestre</t>
  </si>
  <si>
    <t>SFIDE MATEMATICHE 8 : libro ed eserciziario per la VIII classe della scuola elementare, II semestre</t>
  </si>
  <si>
    <t>LA NATURA, LA SOCIETA' ED IO 4: libro di testo di natura e società per la IV classe della scuola elementare</t>
  </si>
  <si>
    <t>ALLEGRO 4</t>
  </si>
  <si>
    <t>IL MONDO DELLA TECNICA 8</t>
  </si>
  <si>
    <t>NABAVA UDŽBENIKA ZA ŠKOLSKU GODINU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</si>
</sst>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_-* #,##0.00\ [$kn-41A]_-;\-* #,##0.00\ [$kn-41A]_-;_-* &quot;-&quot;??\ [$kn-41A]_-;_-@_-"/>
    <numFmt numFmtId="166" formatCode="_-* #,##0.00\ [$€-1]_-;\-* #,##0.00\ [$€-1]_-;_-* &quot;-&quot;??\ [$€-1]_-;_-@_-"/>
  </numFmts>
  <fonts count="16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4"/>
      <name val="Cambria"/>
      <family val="1"/>
      <charset val="238"/>
    </font>
    <font>
      <b/>
      <sz val="14"/>
      <color theme="1"/>
      <name val="Cambria"/>
      <family val="1"/>
      <charset val="238"/>
    </font>
    <font>
      <b/>
      <sz val="22"/>
      <name val="Times New Roman"/>
      <family val="1"/>
    </font>
    <font>
      <i/>
      <sz val="11"/>
      <name val="Times New Roman"/>
      <family val="1"/>
    </font>
    <font>
      <b/>
      <sz val="18"/>
      <name val="Cambria"/>
      <family val="1"/>
      <charset val="238"/>
    </font>
    <font>
      <b/>
      <sz val="18"/>
      <color theme="1"/>
      <name val="Cambria"/>
      <family val="1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2"/>
      <name val="Cambria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name val="Arial"/>
      <family val="2"/>
    </font>
    <font>
      <sz val="12"/>
      <color theme="1"/>
      <name val="Cambria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</cellStyleXfs>
  <cellXfs count="77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1" applyFont="1" applyAlignment="1" applyProtection="1">
      <alignment horizontal="center"/>
    </xf>
    <xf numFmtId="0" fontId="9" fillId="0" borderId="0" xfId="0" applyFont="1"/>
    <xf numFmtId="0" fontId="1" fillId="0" borderId="0" xfId="0" applyFont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top"/>
    </xf>
    <xf numFmtId="0" fontId="12" fillId="2" borderId="1" xfId="0" applyFont="1" applyFill="1" applyBorder="1"/>
    <xf numFmtId="0" fontId="13" fillId="2" borderId="1" xfId="0" applyFont="1" applyFill="1" applyBorder="1"/>
    <xf numFmtId="0" fontId="12" fillId="2" borderId="1" xfId="0" applyFont="1" applyFill="1" applyBorder="1" applyAlignment="1">
      <alignment vertical="center"/>
    </xf>
    <xf numFmtId="0" fontId="13" fillId="0" borderId="1" xfId="0" applyFont="1" applyBorder="1"/>
    <xf numFmtId="0" fontId="12" fillId="2" borderId="1" xfId="0" applyFont="1" applyFill="1" applyBorder="1" applyAlignment="1">
      <alignment horizontal="left" vertical="top"/>
    </xf>
    <xf numFmtId="49" fontId="11" fillId="2" borderId="1" xfId="3" applyNumberFormat="1" applyFont="1" applyFill="1" applyBorder="1" applyAlignment="1">
      <alignment vertical="center" readingOrder="1"/>
    </xf>
    <xf numFmtId="0" fontId="1" fillId="0" borderId="2" xfId="0" applyFont="1" applyBorder="1"/>
    <xf numFmtId="0" fontId="14" fillId="0" borderId="0" xfId="0" applyFont="1" applyAlignment="1">
      <alignment horizontal="center"/>
    </xf>
    <xf numFmtId="165" fontId="1" fillId="0" borderId="0" xfId="0" applyNumberFormat="1" applyFont="1"/>
    <xf numFmtId="0" fontId="1" fillId="0" borderId="5" xfId="0" applyFont="1" applyBorder="1"/>
    <xf numFmtId="166" fontId="10" fillId="2" borderId="2" xfId="2" applyNumberFormat="1" applyFont="1" applyFill="1" applyBorder="1" applyAlignment="1">
      <alignment horizontal="center"/>
    </xf>
    <xf numFmtId="166" fontId="10" fillId="2" borderId="1" xfId="2" applyNumberFormat="1" applyFont="1" applyFill="1" applyBorder="1" applyAlignment="1" applyProtection="1">
      <alignment horizontal="center" wrapText="1"/>
    </xf>
    <xf numFmtId="166" fontId="14" fillId="0" borderId="2" xfId="0" applyNumberFormat="1" applyFont="1" applyBorder="1" applyAlignment="1">
      <alignment horizontal="center"/>
    </xf>
    <xf numFmtId="166" fontId="1" fillId="0" borderId="2" xfId="0" applyNumberFormat="1" applyFont="1" applyBorder="1"/>
    <xf numFmtId="0" fontId="1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2" fillId="5" borderId="1" xfId="0" applyFont="1" applyFill="1" applyBorder="1"/>
    <xf numFmtId="0" fontId="11" fillId="5" borderId="1" xfId="0" applyFont="1" applyFill="1" applyBorder="1"/>
    <xf numFmtId="0" fontId="11" fillId="5" borderId="1" xfId="0" applyFont="1" applyFill="1" applyBorder="1" applyAlignment="1">
      <alignment horizontal="left" vertical="top"/>
    </xf>
    <xf numFmtId="166" fontId="15" fillId="2" borderId="2" xfId="2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2" fillId="5" borderId="1" xfId="0" applyFont="1" applyFill="1" applyBorder="1" applyAlignment="1"/>
    <xf numFmtId="0" fontId="11" fillId="5" borderId="2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3" fillId="5" borderId="1" xfId="0" applyFont="1" applyFill="1" applyBorder="1"/>
    <xf numFmtId="0" fontId="11" fillId="11" borderId="1" xfId="0" applyFont="1" applyFill="1" applyBorder="1" applyAlignment="1">
      <alignment horizontal="left"/>
    </xf>
    <xf numFmtId="0" fontId="11" fillId="11" borderId="1" xfId="0" applyFont="1" applyFill="1" applyBorder="1"/>
    <xf numFmtId="0" fontId="11" fillId="11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2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</cellXfs>
  <cellStyles count="4">
    <cellStyle name="Euro" xfId="2"/>
    <cellStyle name="Hyperlink" xfId="1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B19" zoomScale="80" zoomScaleNormal="80" workbookViewId="0">
      <selection activeCell="D54" sqref="D54"/>
    </sheetView>
  </sheetViews>
  <sheetFormatPr defaultRowHeight="15" x14ac:dyDescent="0.25"/>
  <cols>
    <col min="3" max="3" width="16.85546875" style="42" customWidth="1"/>
    <col min="4" max="4" width="103.7109375" customWidth="1"/>
    <col min="7" max="7" width="146.85546875" customWidth="1"/>
    <col min="8" max="8" width="19.7109375" customWidth="1"/>
    <col min="9" max="9" width="17.85546875" customWidth="1"/>
  </cols>
  <sheetData>
    <row r="1" spans="1:9" x14ac:dyDescent="0.25">
      <c r="I1" s="1"/>
    </row>
    <row r="2" spans="1:9" ht="27" x14ac:dyDescent="0.35">
      <c r="A2" s="2"/>
      <c r="B2" s="3" t="s">
        <v>0</v>
      </c>
      <c r="C2" s="43"/>
      <c r="D2" s="4"/>
      <c r="G2" s="5"/>
      <c r="I2" s="1"/>
    </row>
    <row r="3" spans="1:9" x14ac:dyDescent="0.25">
      <c r="G3" s="6"/>
      <c r="I3" s="1"/>
    </row>
    <row r="4" spans="1:9" ht="15.75" x14ac:dyDescent="0.25">
      <c r="A4" s="2"/>
      <c r="G4" s="6"/>
      <c r="I4" s="1"/>
    </row>
    <row r="5" spans="1:9" ht="15.75" x14ac:dyDescent="0.25">
      <c r="A5" s="2"/>
      <c r="G5" s="6"/>
      <c r="I5" s="1"/>
    </row>
    <row r="6" spans="1:9" ht="22.5" x14ac:dyDescent="0.3">
      <c r="E6" s="7" t="s">
        <v>82</v>
      </c>
      <c r="F6" s="8"/>
      <c r="G6" s="9"/>
      <c r="I6" s="1"/>
    </row>
    <row r="7" spans="1:9" x14ac:dyDescent="0.25">
      <c r="G7" s="10"/>
      <c r="I7" s="1"/>
    </row>
    <row r="8" spans="1:9" x14ac:dyDescent="0.25">
      <c r="G8" s="11"/>
      <c r="I8" s="1"/>
    </row>
    <row r="9" spans="1:9" ht="15.75" x14ac:dyDescent="0.25">
      <c r="B9" s="2"/>
      <c r="C9" s="44"/>
      <c r="D9" s="2"/>
      <c r="E9" s="2"/>
      <c r="F9" s="2"/>
      <c r="G9" s="2"/>
      <c r="H9" s="2"/>
      <c r="I9" s="12"/>
    </row>
    <row r="10" spans="1:9" ht="15.75" x14ac:dyDescent="0.25">
      <c r="B10" s="2"/>
      <c r="C10" s="44"/>
      <c r="D10" s="2"/>
      <c r="E10" s="2"/>
      <c r="F10" s="2"/>
      <c r="G10" s="2"/>
      <c r="H10" s="2"/>
      <c r="I10" s="12"/>
    </row>
    <row r="11" spans="1:9" ht="15.75" x14ac:dyDescent="0.25">
      <c r="B11" s="2"/>
      <c r="C11" s="44"/>
      <c r="D11" s="2"/>
      <c r="E11" s="2"/>
      <c r="F11" s="2"/>
      <c r="G11" s="2"/>
      <c r="H11" s="2"/>
      <c r="I11" s="12"/>
    </row>
    <row r="12" spans="1:9" ht="15.75" x14ac:dyDescent="0.25">
      <c r="A12" s="13" t="s">
        <v>1</v>
      </c>
      <c r="B12" s="13" t="s">
        <v>2</v>
      </c>
      <c r="C12" s="45" t="s">
        <v>3</v>
      </c>
      <c r="D12" s="13" t="s">
        <v>4</v>
      </c>
      <c r="E12" s="74" t="s">
        <v>5</v>
      </c>
      <c r="F12" s="75"/>
      <c r="G12" s="76"/>
      <c r="H12" s="14" t="s">
        <v>6</v>
      </c>
      <c r="I12" s="13" t="s">
        <v>7</v>
      </c>
    </row>
    <row r="13" spans="1:9" ht="18.75" x14ac:dyDescent="0.3">
      <c r="A13" s="32" t="s">
        <v>8</v>
      </c>
      <c r="B13" s="15">
        <v>18</v>
      </c>
      <c r="C13" s="40" t="s">
        <v>9</v>
      </c>
      <c r="D13" s="16" t="s">
        <v>10</v>
      </c>
      <c r="E13" s="49" t="s">
        <v>11</v>
      </c>
      <c r="F13" s="48"/>
      <c r="G13" s="34"/>
      <c r="H13" s="28">
        <v>10.5</v>
      </c>
      <c r="I13" s="29">
        <f t="shared" ref="I13:I39" si="0">H13*B13</f>
        <v>189</v>
      </c>
    </row>
    <row r="14" spans="1:9" ht="18.75" x14ac:dyDescent="0.3">
      <c r="A14" s="32" t="s">
        <v>8</v>
      </c>
      <c r="B14" s="15">
        <v>18</v>
      </c>
      <c r="C14" s="40" t="s">
        <v>12</v>
      </c>
      <c r="D14" s="18" t="s">
        <v>13</v>
      </c>
      <c r="E14" s="51" t="s">
        <v>14</v>
      </c>
      <c r="F14" s="48"/>
      <c r="G14" s="34"/>
      <c r="H14" s="50">
        <v>10.5</v>
      </c>
      <c r="I14" s="29">
        <f t="shared" si="0"/>
        <v>189</v>
      </c>
    </row>
    <row r="15" spans="1:9" ht="18.75" x14ac:dyDescent="0.3">
      <c r="A15" s="32" t="s">
        <v>8</v>
      </c>
      <c r="B15" s="15">
        <v>18</v>
      </c>
      <c r="C15" s="40" t="s">
        <v>12</v>
      </c>
      <c r="D15" s="16" t="s">
        <v>13</v>
      </c>
      <c r="E15" s="51" t="s">
        <v>15</v>
      </c>
      <c r="F15" s="48"/>
      <c r="G15" s="34"/>
      <c r="H15" s="28">
        <v>10.49</v>
      </c>
      <c r="I15" s="29">
        <f t="shared" si="0"/>
        <v>188.82</v>
      </c>
    </row>
    <row r="16" spans="1:9" ht="18.75" x14ac:dyDescent="0.3">
      <c r="A16" s="32" t="s">
        <v>8</v>
      </c>
      <c r="B16" s="15">
        <v>18</v>
      </c>
      <c r="C16" s="40" t="s">
        <v>16</v>
      </c>
      <c r="D16" s="18" t="s">
        <v>17</v>
      </c>
      <c r="E16" s="51" t="s">
        <v>18</v>
      </c>
      <c r="F16" s="48"/>
      <c r="G16" s="34"/>
      <c r="H16" s="28">
        <v>26.24</v>
      </c>
      <c r="I16" s="29">
        <f t="shared" si="0"/>
        <v>472.32</v>
      </c>
    </row>
    <row r="17" spans="1:9" ht="18.75" x14ac:dyDescent="0.3">
      <c r="A17" s="32" t="s">
        <v>8</v>
      </c>
      <c r="B17" s="15">
        <v>18</v>
      </c>
      <c r="C17" s="40" t="s">
        <v>12</v>
      </c>
      <c r="D17" s="18" t="s">
        <v>19</v>
      </c>
      <c r="E17" s="71" t="s">
        <v>20</v>
      </c>
      <c r="F17" s="71"/>
      <c r="G17" s="71"/>
      <c r="H17" s="28">
        <v>10.8</v>
      </c>
      <c r="I17" s="29">
        <f t="shared" si="0"/>
        <v>194.4</v>
      </c>
    </row>
    <row r="18" spans="1:9" ht="18.75" x14ac:dyDescent="0.3">
      <c r="A18" s="32" t="s">
        <v>8</v>
      </c>
      <c r="B18" s="15">
        <v>18</v>
      </c>
      <c r="C18" s="40" t="s">
        <v>12</v>
      </c>
      <c r="D18" s="19" t="s">
        <v>21</v>
      </c>
      <c r="E18" s="51" t="s">
        <v>22</v>
      </c>
      <c r="F18" s="48"/>
      <c r="G18" s="51"/>
      <c r="H18" s="28">
        <v>10.5</v>
      </c>
      <c r="I18" s="29">
        <f t="shared" si="0"/>
        <v>189</v>
      </c>
    </row>
    <row r="19" spans="1:9" ht="18.75" x14ac:dyDescent="0.3">
      <c r="A19" s="34" t="s">
        <v>23</v>
      </c>
      <c r="B19" s="15">
        <v>11</v>
      </c>
      <c r="C19" s="40" t="s">
        <v>9</v>
      </c>
      <c r="D19" s="18" t="s">
        <v>10</v>
      </c>
      <c r="E19" s="47" t="s">
        <v>24</v>
      </c>
      <c r="F19" s="48"/>
      <c r="G19" s="34"/>
      <c r="H19" s="28">
        <v>10.5</v>
      </c>
      <c r="I19" s="29">
        <f t="shared" si="0"/>
        <v>115.5</v>
      </c>
    </row>
    <row r="20" spans="1:9" ht="18.75" x14ac:dyDescent="0.3">
      <c r="A20" s="34" t="s">
        <v>23</v>
      </c>
      <c r="B20" s="15">
        <v>11</v>
      </c>
      <c r="C20" s="40" t="s">
        <v>12</v>
      </c>
      <c r="D20" s="18" t="s">
        <v>25</v>
      </c>
      <c r="E20" s="73" t="s">
        <v>26</v>
      </c>
      <c r="F20" s="73"/>
      <c r="G20" s="73"/>
      <c r="H20" s="28">
        <v>10.8</v>
      </c>
      <c r="I20" s="29">
        <f t="shared" si="0"/>
        <v>118.80000000000001</v>
      </c>
    </row>
    <row r="21" spans="1:9" ht="18.75" x14ac:dyDescent="0.3">
      <c r="A21" s="34" t="s">
        <v>23</v>
      </c>
      <c r="B21" s="15">
        <v>11</v>
      </c>
      <c r="C21" s="40" t="s">
        <v>12</v>
      </c>
      <c r="D21" s="18" t="s">
        <v>27</v>
      </c>
      <c r="E21" s="52" t="s">
        <v>28</v>
      </c>
      <c r="F21" s="52"/>
      <c r="G21" s="52"/>
      <c r="H21" s="28">
        <v>21.62</v>
      </c>
      <c r="I21" s="29">
        <f t="shared" si="0"/>
        <v>237.82000000000002</v>
      </c>
    </row>
    <row r="22" spans="1:9" ht="18.75" x14ac:dyDescent="0.3">
      <c r="A22" s="34" t="s">
        <v>23</v>
      </c>
      <c r="B22" s="15">
        <v>11</v>
      </c>
      <c r="C22" s="40" t="s">
        <v>12</v>
      </c>
      <c r="D22" s="18" t="s">
        <v>19</v>
      </c>
      <c r="E22" s="73" t="s">
        <v>29</v>
      </c>
      <c r="F22" s="73"/>
      <c r="G22" s="73"/>
      <c r="H22" s="28">
        <v>10.8</v>
      </c>
      <c r="I22" s="29">
        <f t="shared" si="0"/>
        <v>118.80000000000001</v>
      </c>
    </row>
    <row r="23" spans="1:9" ht="18.75" x14ac:dyDescent="0.3">
      <c r="A23" s="34" t="s">
        <v>23</v>
      </c>
      <c r="B23" s="15">
        <v>11</v>
      </c>
      <c r="C23" s="40" t="s">
        <v>16</v>
      </c>
      <c r="D23" s="18" t="s">
        <v>17</v>
      </c>
      <c r="E23" s="51" t="s">
        <v>30</v>
      </c>
      <c r="F23" s="48"/>
      <c r="G23" s="34"/>
      <c r="H23" s="28">
        <v>27.47</v>
      </c>
      <c r="I23" s="29">
        <f t="shared" si="0"/>
        <v>302.16999999999996</v>
      </c>
    </row>
    <row r="24" spans="1:9" ht="18.75" x14ac:dyDescent="0.3">
      <c r="A24" s="36" t="s">
        <v>31</v>
      </c>
      <c r="B24" s="15">
        <v>24</v>
      </c>
      <c r="C24" s="40" t="s">
        <v>9</v>
      </c>
      <c r="D24" s="18" t="s">
        <v>32</v>
      </c>
      <c r="E24" s="47" t="s">
        <v>33</v>
      </c>
      <c r="F24" s="48"/>
      <c r="G24" s="34"/>
      <c r="H24" s="28">
        <v>10.8</v>
      </c>
      <c r="I24" s="29">
        <f t="shared" si="0"/>
        <v>259.20000000000005</v>
      </c>
    </row>
    <row r="25" spans="1:9" ht="18.75" x14ac:dyDescent="0.3">
      <c r="A25" s="36" t="s">
        <v>31</v>
      </c>
      <c r="B25" s="15">
        <v>24</v>
      </c>
      <c r="C25" s="40" t="s">
        <v>16</v>
      </c>
      <c r="D25" s="20" t="s">
        <v>17</v>
      </c>
      <c r="E25" s="47" t="s">
        <v>34</v>
      </c>
      <c r="F25" s="48"/>
      <c r="G25" s="34"/>
      <c r="H25" s="28">
        <v>27.02</v>
      </c>
      <c r="I25" s="29">
        <f t="shared" si="0"/>
        <v>648.48</v>
      </c>
    </row>
    <row r="26" spans="1:9" ht="18.75" x14ac:dyDescent="0.3">
      <c r="A26" s="36" t="s">
        <v>31</v>
      </c>
      <c r="B26" s="15">
        <v>24</v>
      </c>
      <c r="C26" s="40" t="s">
        <v>12</v>
      </c>
      <c r="D26" s="20" t="s">
        <v>19</v>
      </c>
      <c r="E26" s="73" t="s">
        <v>35</v>
      </c>
      <c r="F26" s="73"/>
      <c r="G26" s="73"/>
      <c r="H26" s="28">
        <v>10.8</v>
      </c>
      <c r="I26" s="29">
        <f t="shared" si="0"/>
        <v>259.20000000000005</v>
      </c>
    </row>
    <row r="27" spans="1:9" ht="18.75" x14ac:dyDescent="0.3">
      <c r="A27" s="36" t="s">
        <v>31</v>
      </c>
      <c r="B27" s="15">
        <v>24</v>
      </c>
      <c r="C27" s="40" t="s">
        <v>12</v>
      </c>
      <c r="D27" s="20" t="s">
        <v>36</v>
      </c>
      <c r="E27" s="73" t="s">
        <v>37</v>
      </c>
      <c r="F27" s="73"/>
      <c r="G27" s="73"/>
      <c r="H27" s="28">
        <v>21.62</v>
      </c>
      <c r="I27" s="29">
        <f t="shared" si="0"/>
        <v>518.88</v>
      </c>
    </row>
    <row r="28" spans="1:9" ht="18.75" x14ac:dyDescent="0.3">
      <c r="A28" s="36" t="s">
        <v>31</v>
      </c>
      <c r="B28" s="15">
        <v>24</v>
      </c>
      <c r="C28" s="40" t="s">
        <v>12</v>
      </c>
      <c r="D28" s="19" t="s">
        <v>38</v>
      </c>
      <c r="E28" s="51" t="s">
        <v>39</v>
      </c>
      <c r="F28" s="48"/>
      <c r="G28" s="34"/>
      <c r="H28" s="28">
        <v>10.8</v>
      </c>
      <c r="I28" s="29">
        <f t="shared" si="0"/>
        <v>259.20000000000005</v>
      </c>
    </row>
    <row r="29" spans="1:9" ht="18.75" x14ac:dyDescent="0.3">
      <c r="A29" s="35" t="s">
        <v>40</v>
      </c>
      <c r="B29" s="15">
        <v>19</v>
      </c>
      <c r="C29" s="40" t="s">
        <v>9</v>
      </c>
      <c r="D29" s="18" t="s">
        <v>32</v>
      </c>
      <c r="E29" s="47" t="s">
        <v>41</v>
      </c>
      <c r="F29" s="48"/>
      <c r="G29" s="34"/>
      <c r="H29" s="28">
        <v>10.98</v>
      </c>
      <c r="I29" s="29">
        <f t="shared" si="0"/>
        <v>208.62</v>
      </c>
    </row>
    <row r="30" spans="1:9" ht="18.75" x14ac:dyDescent="0.3">
      <c r="A30" s="35" t="s">
        <v>40</v>
      </c>
      <c r="B30" s="15">
        <v>19</v>
      </c>
      <c r="C30" s="40" t="s">
        <v>16</v>
      </c>
      <c r="D30" s="21" t="s">
        <v>42</v>
      </c>
      <c r="E30" s="51" t="s">
        <v>43</v>
      </c>
      <c r="F30" s="48"/>
      <c r="G30" s="34"/>
      <c r="H30" s="28">
        <v>27.45</v>
      </c>
      <c r="I30" s="29">
        <f t="shared" si="0"/>
        <v>521.54999999999995</v>
      </c>
    </row>
    <row r="31" spans="1:9" ht="18.75" x14ac:dyDescent="0.3">
      <c r="A31" s="15" t="s">
        <v>40</v>
      </c>
      <c r="B31" s="15">
        <v>19</v>
      </c>
      <c r="C31" s="40" t="s">
        <v>12</v>
      </c>
      <c r="D31" s="21" t="s">
        <v>75</v>
      </c>
      <c r="E31" s="68" t="s">
        <v>74</v>
      </c>
      <c r="F31" s="69"/>
      <c r="G31" s="70"/>
      <c r="H31" s="28">
        <v>21.96</v>
      </c>
      <c r="I31" s="29">
        <f t="shared" ref="I31" si="1">H31*B31</f>
        <v>417.24</v>
      </c>
    </row>
    <row r="32" spans="1:9" ht="18.75" x14ac:dyDescent="0.3">
      <c r="A32" s="15" t="s">
        <v>40</v>
      </c>
      <c r="B32" s="15">
        <v>19</v>
      </c>
      <c r="C32" s="46" t="s">
        <v>12</v>
      </c>
      <c r="D32" s="21"/>
      <c r="E32" s="53" t="s">
        <v>80</v>
      </c>
      <c r="F32" s="54"/>
      <c r="G32" s="55"/>
      <c r="H32" s="28">
        <v>5.49</v>
      </c>
      <c r="I32" s="29">
        <f t="shared" ref="I32" si="2">H32*B32</f>
        <v>104.31</v>
      </c>
    </row>
    <row r="33" spans="1:9" ht="18.75" x14ac:dyDescent="0.3">
      <c r="A33" s="15" t="s">
        <v>40</v>
      </c>
      <c r="B33" s="15">
        <v>19</v>
      </c>
      <c r="C33" s="46" t="s">
        <v>12</v>
      </c>
      <c r="D33" s="21"/>
      <c r="E33" s="53" t="s">
        <v>79</v>
      </c>
      <c r="F33" s="54"/>
      <c r="G33" s="55"/>
      <c r="H33" s="28">
        <v>16.47</v>
      </c>
      <c r="I33" s="29">
        <f t="shared" ref="I33" si="3">H33*B33</f>
        <v>312.92999999999995</v>
      </c>
    </row>
    <row r="34" spans="1:9" ht="18.75" x14ac:dyDescent="0.3">
      <c r="A34" s="35" t="s">
        <v>40</v>
      </c>
      <c r="B34" s="15">
        <v>19</v>
      </c>
      <c r="C34" s="40" t="s">
        <v>12</v>
      </c>
      <c r="D34" s="21" t="s">
        <v>73</v>
      </c>
      <c r="E34" s="51" t="s">
        <v>72</v>
      </c>
      <c r="F34" s="48"/>
      <c r="G34" s="34"/>
      <c r="H34" s="28">
        <v>10.8</v>
      </c>
      <c r="I34" s="29">
        <f t="shared" ref="I34" si="4">H34*B34</f>
        <v>205.20000000000002</v>
      </c>
    </row>
    <row r="35" spans="1:9" ht="18.75" x14ac:dyDescent="0.3">
      <c r="A35" s="35" t="s">
        <v>40</v>
      </c>
      <c r="B35" s="15">
        <v>10</v>
      </c>
      <c r="C35" s="41" t="s">
        <v>44</v>
      </c>
      <c r="D35" s="18" t="s">
        <v>45</v>
      </c>
      <c r="E35" s="56" t="s">
        <v>46</v>
      </c>
      <c r="F35" s="48"/>
      <c r="G35" s="34"/>
      <c r="H35" s="28">
        <v>10.8</v>
      </c>
      <c r="I35" s="29">
        <f t="shared" si="0"/>
        <v>108</v>
      </c>
    </row>
    <row r="36" spans="1:9" ht="18.75" x14ac:dyDescent="0.3">
      <c r="A36" s="37" t="s">
        <v>47</v>
      </c>
      <c r="B36" s="15">
        <v>19</v>
      </c>
      <c r="C36" s="40" t="s">
        <v>9</v>
      </c>
      <c r="D36" s="18" t="s">
        <v>48</v>
      </c>
      <c r="E36" s="51" t="s">
        <v>49</v>
      </c>
      <c r="F36" s="51"/>
      <c r="G36" s="34"/>
      <c r="H36" s="28">
        <v>16.82</v>
      </c>
      <c r="I36" s="29">
        <f t="shared" si="0"/>
        <v>319.58</v>
      </c>
    </row>
    <row r="37" spans="1:9" ht="18.75" x14ac:dyDescent="0.3">
      <c r="A37" s="37" t="s">
        <v>47</v>
      </c>
      <c r="B37" s="15">
        <v>19</v>
      </c>
      <c r="C37" s="40" t="s">
        <v>16</v>
      </c>
      <c r="D37" s="16" t="s">
        <v>50</v>
      </c>
      <c r="E37" s="51" t="s">
        <v>51</v>
      </c>
      <c r="F37" s="48"/>
      <c r="G37" s="34"/>
      <c r="H37" s="28">
        <v>28.02</v>
      </c>
      <c r="I37" s="29">
        <f t="shared" si="0"/>
        <v>532.38</v>
      </c>
    </row>
    <row r="38" spans="1:9" ht="18.75" x14ac:dyDescent="0.3">
      <c r="A38" s="37" t="s">
        <v>47</v>
      </c>
      <c r="B38" s="15">
        <v>19</v>
      </c>
      <c r="C38" s="40" t="s">
        <v>12</v>
      </c>
      <c r="D38" s="16"/>
      <c r="E38" s="71" t="s">
        <v>52</v>
      </c>
      <c r="F38" s="71"/>
      <c r="G38" s="71"/>
      <c r="H38" s="28">
        <v>11.21</v>
      </c>
      <c r="I38" s="29">
        <f t="shared" si="0"/>
        <v>212.99</v>
      </c>
    </row>
    <row r="39" spans="1:9" ht="18.75" x14ac:dyDescent="0.3">
      <c r="A39" s="37" t="s">
        <v>47</v>
      </c>
      <c r="B39" s="15">
        <v>19</v>
      </c>
      <c r="C39" s="40" t="s">
        <v>12</v>
      </c>
      <c r="D39" s="16"/>
      <c r="E39" s="71" t="s">
        <v>53</v>
      </c>
      <c r="F39" s="71"/>
      <c r="G39" s="71"/>
      <c r="H39" s="28">
        <v>11.21</v>
      </c>
      <c r="I39" s="29">
        <f t="shared" si="0"/>
        <v>212.99</v>
      </c>
    </row>
    <row r="40" spans="1:9" ht="18.75" x14ac:dyDescent="0.3">
      <c r="A40" s="38" t="s">
        <v>55</v>
      </c>
      <c r="B40" s="15">
        <v>1</v>
      </c>
      <c r="C40" s="41" t="s">
        <v>12</v>
      </c>
      <c r="D40" s="17"/>
      <c r="E40" s="62" t="s">
        <v>56</v>
      </c>
      <c r="F40" s="63"/>
      <c r="G40" s="64"/>
      <c r="H40" s="28">
        <v>5.54</v>
      </c>
      <c r="I40" s="29">
        <f t="shared" ref="I40:I52" si="5">H40*B40</f>
        <v>5.54</v>
      </c>
    </row>
    <row r="41" spans="1:9" ht="18.75" x14ac:dyDescent="0.3">
      <c r="A41" s="38" t="s">
        <v>55</v>
      </c>
      <c r="B41" s="15">
        <v>21</v>
      </c>
      <c r="C41" s="40" t="s">
        <v>9</v>
      </c>
      <c r="D41" s="18" t="s">
        <v>57</v>
      </c>
      <c r="E41" s="49" t="s">
        <v>58</v>
      </c>
      <c r="F41" s="48"/>
      <c r="G41" s="34"/>
      <c r="H41" s="28">
        <v>16.63</v>
      </c>
      <c r="I41" s="29">
        <f t="shared" si="5"/>
        <v>349.22999999999996</v>
      </c>
    </row>
    <row r="42" spans="1:9" ht="18.75" x14ac:dyDescent="0.3">
      <c r="A42" s="38" t="s">
        <v>55</v>
      </c>
      <c r="B42" s="15">
        <v>21</v>
      </c>
      <c r="C42" s="40" t="s">
        <v>12</v>
      </c>
      <c r="D42" s="18"/>
      <c r="E42" s="72" t="s">
        <v>59</v>
      </c>
      <c r="F42" s="72"/>
      <c r="G42" s="72"/>
      <c r="H42" s="28">
        <v>11.12</v>
      </c>
      <c r="I42" s="29">
        <f t="shared" si="5"/>
        <v>233.51999999999998</v>
      </c>
    </row>
    <row r="43" spans="1:9" ht="18.75" x14ac:dyDescent="0.3">
      <c r="A43" s="38" t="s">
        <v>55</v>
      </c>
      <c r="B43" s="15">
        <v>21</v>
      </c>
      <c r="C43" s="41" t="s">
        <v>12</v>
      </c>
      <c r="D43" s="18"/>
      <c r="E43" s="71" t="s">
        <v>60</v>
      </c>
      <c r="F43" s="71"/>
      <c r="G43" s="71"/>
      <c r="H43" s="28">
        <v>11.05</v>
      </c>
      <c r="I43" s="29">
        <f t="shared" si="5"/>
        <v>232.05</v>
      </c>
    </row>
    <row r="44" spans="1:9" ht="18.75" x14ac:dyDescent="0.3">
      <c r="A44" s="38" t="s">
        <v>55</v>
      </c>
      <c r="B44" s="15">
        <v>12</v>
      </c>
      <c r="C44" s="41" t="s">
        <v>54</v>
      </c>
      <c r="D44" s="18" t="s">
        <v>61</v>
      </c>
      <c r="E44" s="57" t="s">
        <v>62</v>
      </c>
      <c r="F44" s="58"/>
      <c r="G44" s="59"/>
      <c r="H44" s="28">
        <v>9.5</v>
      </c>
      <c r="I44" s="29">
        <f t="shared" si="5"/>
        <v>114</v>
      </c>
    </row>
    <row r="45" spans="1:9" ht="18.75" x14ac:dyDescent="0.3">
      <c r="A45" s="39" t="s">
        <v>63</v>
      </c>
      <c r="B45" s="15">
        <v>11</v>
      </c>
      <c r="C45" s="40" t="s">
        <v>9</v>
      </c>
      <c r="D45" s="18" t="s">
        <v>57</v>
      </c>
      <c r="E45" s="60" t="s">
        <v>64</v>
      </c>
      <c r="F45" s="48"/>
      <c r="G45" s="48"/>
      <c r="H45" s="28">
        <v>17.77</v>
      </c>
      <c r="I45" s="29">
        <f t="shared" si="5"/>
        <v>195.47</v>
      </c>
    </row>
    <row r="46" spans="1:9" ht="18.75" x14ac:dyDescent="0.3">
      <c r="A46" s="39" t="s">
        <v>63</v>
      </c>
      <c r="B46" s="15">
        <v>11</v>
      </c>
      <c r="C46" s="40" t="s">
        <v>12</v>
      </c>
      <c r="D46" s="18"/>
      <c r="E46" s="65" t="s">
        <v>70</v>
      </c>
      <c r="F46" s="66"/>
      <c r="G46" s="67"/>
      <c r="H46" s="28">
        <v>11.88</v>
      </c>
      <c r="I46" s="29">
        <f t="shared" ref="I46:I47" si="6">H46*B46</f>
        <v>130.68</v>
      </c>
    </row>
    <row r="47" spans="1:9" ht="18.75" x14ac:dyDescent="0.3">
      <c r="A47" s="39" t="s">
        <v>63</v>
      </c>
      <c r="B47" s="15">
        <v>11</v>
      </c>
      <c r="C47" s="40" t="s">
        <v>12</v>
      </c>
      <c r="D47" s="18"/>
      <c r="E47" s="65" t="s">
        <v>71</v>
      </c>
      <c r="F47" s="66"/>
      <c r="G47" s="67"/>
      <c r="H47" s="28">
        <v>11.82</v>
      </c>
      <c r="I47" s="29">
        <f t="shared" si="6"/>
        <v>130.02000000000001</v>
      </c>
    </row>
    <row r="48" spans="1:9" ht="18.75" x14ac:dyDescent="0.3">
      <c r="A48" s="15" t="s">
        <v>65</v>
      </c>
      <c r="B48" s="15">
        <v>17</v>
      </c>
      <c r="C48" s="40" t="s">
        <v>12</v>
      </c>
      <c r="D48" s="22"/>
      <c r="E48" s="53" t="s">
        <v>76</v>
      </c>
      <c r="F48" s="54"/>
      <c r="G48" s="55"/>
      <c r="H48" s="28">
        <v>12.04</v>
      </c>
      <c r="I48" s="29">
        <f t="shared" ref="I48" si="7">H48*B48</f>
        <v>204.67999999999998</v>
      </c>
    </row>
    <row r="49" spans="1:9" ht="18.75" x14ac:dyDescent="0.3">
      <c r="A49" s="33" t="s">
        <v>65</v>
      </c>
      <c r="B49" s="15">
        <v>17</v>
      </c>
      <c r="C49" s="40" t="s">
        <v>9</v>
      </c>
      <c r="D49" s="23" t="s">
        <v>66</v>
      </c>
      <c r="E49" s="61" t="s">
        <v>67</v>
      </c>
      <c r="F49" s="48"/>
      <c r="G49" s="48"/>
      <c r="H49" s="28">
        <v>18.05</v>
      </c>
      <c r="I49" s="29">
        <f t="shared" si="5"/>
        <v>306.85000000000002</v>
      </c>
    </row>
    <row r="50" spans="1:9" ht="18.75" x14ac:dyDescent="0.3">
      <c r="A50" s="33" t="s">
        <v>65</v>
      </c>
      <c r="B50" s="15">
        <v>17</v>
      </c>
      <c r="C50" s="46" t="s">
        <v>12</v>
      </c>
      <c r="D50" s="23"/>
      <c r="E50" s="51" t="s">
        <v>77</v>
      </c>
      <c r="F50" s="48"/>
      <c r="G50" s="48"/>
      <c r="H50" s="28">
        <v>12.04</v>
      </c>
      <c r="I50" s="29">
        <f t="shared" si="5"/>
        <v>204.67999999999998</v>
      </c>
    </row>
    <row r="51" spans="1:9" ht="18.75" x14ac:dyDescent="0.3">
      <c r="A51" s="33" t="s">
        <v>65</v>
      </c>
      <c r="B51" s="15">
        <v>17</v>
      </c>
      <c r="C51" s="46" t="s">
        <v>12</v>
      </c>
      <c r="D51" s="23"/>
      <c r="E51" s="51" t="s">
        <v>81</v>
      </c>
      <c r="F51" s="48"/>
      <c r="G51" s="48"/>
      <c r="H51" s="28">
        <v>6.02</v>
      </c>
      <c r="I51" s="29">
        <f t="shared" ref="I51" si="8">H51*B51</f>
        <v>102.33999999999999</v>
      </c>
    </row>
    <row r="52" spans="1:9" ht="18.75" x14ac:dyDescent="0.3">
      <c r="A52" s="33" t="s">
        <v>65</v>
      </c>
      <c r="B52" s="15">
        <v>17</v>
      </c>
      <c r="C52" s="46" t="s">
        <v>12</v>
      </c>
      <c r="D52" s="16"/>
      <c r="E52" s="51" t="s">
        <v>78</v>
      </c>
      <c r="F52" s="48"/>
      <c r="G52" s="48"/>
      <c r="H52" s="28">
        <v>12.03</v>
      </c>
      <c r="I52" s="29">
        <f t="shared" si="5"/>
        <v>204.51</v>
      </c>
    </row>
    <row r="53" spans="1:9" ht="15.75" x14ac:dyDescent="0.25">
      <c r="B53" s="2"/>
      <c r="C53" s="44"/>
      <c r="D53" s="2"/>
      <c r="E53" s="2"/>
      <c r="F53" s="2"/>
      <c r="G53" s="2"/>
      <c r="H53" s="2"/>
      <c r="I53" s="24"/>
    </row>
    <row r="54" spans="1:9" ht="15.75" x14ac:dyDescent="0.25">
      <c r="A54" s="11"/>
      <c r="B54" s="2"/>
      <c r="C54" s="44"/>
      <c r="D54" s="2"/>
      <c r="E54" s="2"/>
      <c r="F54" s="2"/>
      <c r="G54" s="2"/>
      <c r="H54" s="25" t="s">
        <v>68</v>
      </c>
      <c r="I54" s="30">
        <f>SUM(I13:I53)</f>
        <v>9829.9500000000007</v>
      </c>
    </row>
    <row r="55" spans="1:9" ht="15.75" x14ac:dyDescent="0.25">
      <c r="A55" s="11"/>
      <c r="B55" s="2"/>
      <c r="C55" s="44"/>
      <c r="D55" s="2"/>
      <c r="E55" s="2"/>
      <c r="F55" s="2"/>
      <c r="G55" s="2"/>
      <c r="H55" s="2"/>
      <c r="I55" s="31"/>
    </row>
    <row r="56" spans="1:9" ht="15.75" x14ac:dyDescent="0.25">
      <c r="A56" s="11"/>
      <c r="B56" s="2"/>
      <c r="C56" s="44"/>
      <c r="D56" s="2"/>
      <c r="E56" s="2"/>
      <c r="F56" s="2"/>
      <c r="G56" s="2"/>
      <c r="H56" s="2" t="s">
        <v>69</v>
      </c>
      <c r="I56" s="31">
        <f>I54*0.95</f>
        <v>9338.4524999999994</v>
      </c>
    </row>
    <row r="57" spans="1:9" ht="15.75" x14ac:dyDescent="0.25">
      <c r="A57" s="11"/>
      <c r="B57" s="2"/>
      <c r="C57" s="44"/>
      <c r="D57" s="2"/>
      <c r="E57" s="2"/>
      <c r="F57" s="2"/>
      <c r="G57" s="2"/>
      <c r="H57" s="26"/>
      <c r="I57" s="27"/>
    </row>
  </sheetData>
  <mergeCells count="13">
    <mergeCell ref="E27:G27"/>
    <mergeCell ref="E12:G12"/>
    <mergeCell ref="E17:G17"/>
    <mergeCell ref="E20:G20"/>
    <mergeCell ref="E22:G22"/>
    <mergeCell ref="E26:G26"/>
    <mergeCell ref="E46:G46"/>
    <mergeCell ref="E47:G47"/>
    <mergeCell ref="E31:G31"/>
    <mergeCell ref="E43:G43"/>
    <mergeCell ref="E38:G38"/>
    <mergeCell ref="E39:G39"/>
    <mergeCell ref="E42:G4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Segretaria</cp:lastModifiedBy>
  <cp:lastPrinted>2026-06-30T09:30:31Z</cp:lastPrinted>
  <dcterms:created xsi:type="dcterms:W3CDTF">2023-06-30T07:15:28Z</dcterms:created>
  <dcterms:modified xsi:type="dcterms:W3CDTF">2026-07-01T08:10:44Z</dcterms:modified>
</cp:coreProperties>
</file>